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Desktop\"/>
    </mc:Choice>
  </mc:AlternateContent>
  <xr:revisionPtr revIDLastSave="0" documentId="13_ncr:1_{CE32689F-683A-4209-B896-B8EF9DC6DE76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Cálculo PP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17" i="1"/>
  <c r="D12" i="1"/>
  <c r="D13" i="1" s="1"/>
  <c r="D26" i="1"/>
  <c r="D5" i="1"/>
  <c r="D21" i="1" l="1"/>
  <c r="D23" i="1" s="1"/>
  <c r="D27" i="1" s="1"/>
  <c r="D28" i="1" s="1"/>
  <c r="D20" i="1"/>
</calcChain>
</file>

<file path=xl/sharedStrings.xml><?xml version="1.0" encoding="utf-8"?>
<sst xmlns="http://schemas.openxmlformats.org/spreadsheetml/2006/main" count="22" uniqueCount="22">
  <si>
    <t>Determinación Tasa Promedio:</t>
  </si>
  <si>
    <t>NUEVA TASA</t>
  </si>
  <si>
    <t>FACTOR</t>
  </si>
  <si>
    <t>CÁLCULO DE PPMA A APLICAR (ABRIL - DICIEMBRE) AÑO ACTUAL</t>
  </si>
  <si>
    <t>BI-IDPC</t>
  </si>
  <si>
    <t>Base Imponible del IDPC para el año calendario 2020</t>
  </si>
  <si>
    <t>IDPC que corresponderá pagar en abril 2021 (IDPC x TASA APLICADA )</t>
  </si>
  <si>
    <t>Tasa de PPMO año calendario 2020:</t>
  </si>
  <si>
    <t>Enero a marzo 2020</t>
  </si>
  <si>
    <t>Abril a diciembre 2020</t>
  </si>
  <si>
    <t>PPM obligatorios actualizados año calendario 2020 (corresponde al PPM que debió haber pagado).</t>
  </si>
  <si>
    <t>Determinación del incremento de la tasa promedio aplicada durante el año calendario 2021:</t>
  </si>
  <si>
    <t>Recálculo del IDPC para el año tributario 2020 (sólo para fines del ajuste de la tasa de PPM obligatorio a pagar en período abril 2020 a marzo 2021) (BI-IDPC x tasa de aplicación)</t>
  </si>
  <si>
    <t>Tasa de los PPM obligatorio a aplicar durante abril a diciembre 2021</t>
  </si>
  <si>
    <t>Tasa de los PPM obligatorio a aplicar durante enero a marzo 2021</t>
  </si>
  <si>
    <t>Tasa de los PPM obligatorio a aplicar durante enero a marzo 2022</t>
  </si>
  <si>
    <t xml:space="preserve">          (PPM ACTUALIZADO)</t>
  </si>
  <si>
    <t xml:space="preserve"> = (TASA PROMEDIO*FACTOR)= TASA PPM ABRIL A DICIEMBRE (NUEVA TASA)</t>
  </si>
  <si>
    <t>CALCULO TASA PPM</t>
  </si>
  <si>
    <t>[ (ENERO a MARZO PPM x 3) + (ABRIL a DICIEMBRE PPM x 9) ] / 12 =</t>
  </si>
  <si>
    <t>POR LO TANTO:</t>
  </si>
  <si>
    <r>
      <rPr>
        <b/>
        <u/>
        <sz val="11"/>
        <color rgb="FF000000"/>
        <rFont val="Calibri"/>
        <family val="2"/>
        <scheme val="minor"/>
      </rPr>
      <t>(IDPC RECALCULADO– PPM ACTUALIZADO)</t>
    </r>
    <r>
      <rPr>
        <b/>
        <sz val="11"/>
        <color rgb="FF000000"/>
        <rFont val="Calibri"/>
        <family val="2"/>
        <scheme val="minor"/>
      </rPr>
      <t> x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</si>
</sst>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00\ _€_-;\-* #,##0.0000\ _€_-;_-* &quot;-&quot;??\ _€_-;_-@_-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" fillId="0" borderId="0" xfId="0" applyNumberFormat="1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7" fontId="6" fillId="2" borderId="1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7" fontId="4" fillId="0" borderId="0" xfId="0" applyNumberFormat="1" applyFont="1" applyBorder="1" applyAlignment="1">
      <alignment horizontal="right" vertical="center" wrapText="1"/>
    </xf>
    <xf numFmtId="9" fontId="2" fillId="0" borderId="0" xfId="2" applyFont="1" applyBorder="1"/>
    <xf numFmtId="165" fontId="4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8" fillId="0" borderId="7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65" fontId="10" fillId="0" borderId="6" xfId="1" applyNumberFormat="1" applyFont="1" applyFill="1" applyBorder="1" applyAlignment="1">
      <alignment horizontal="right" vertical="center" wrapText="1"/>
    </xf>
    <xf numFmtId="0" fontId="10" fillId="0" borderId="7" xfId="0" applyFont="1" applyBorder="1" applyAlignment="1">
      <alignment vertical="center" wrapText="1"/>
    </xf>
    <xf numFmtId="167" fontId="0" fillId="0" borderId="8" xfId="0" applyNumberFormat="1" applyFont="1" applyBorder="1" applyAlignment="1">
      <alignment horizontal="center" vertical="center" wrapText="1"/>
    </xf>
    <xf numFmtId="165" fontId="10" fillId="0" borderId="9" xfId="1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2" fontId="0" fillId="0" borderId="11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5" fontId="10" fillId="0" borderId="9" xfId="1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>
      <alignment horizontal="center" vertical="center"/>
    </xf>
    <xf numFmtId="165" fontId="11" fillId="0" borderId="11" xfId="1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right" vertical="center" wrapText="1"/>
    </xf>
    <xf numFmtId="10" fontId="11" fillId="0" borderId="1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166" fontId="0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8"/>
  <sheetViews>
    <sheetView showGridLines="0" tabSelected="1" zoomScaleNormal="100" workbookViewId="0">
      <selection activeCell="G16" sqref="G16"/>
    </sheetView>
  </sheetViews>
  <sheetFormatPr baseColWidth="10" defaultRowHeight="12" x14ac:dyDescent="0.2"/>
  <cols>
    <col min="1" max="1" width="4.42578125" style="1" customWidth="1"/>
    <col min="2" max="2" width="61.7109375" style="1" customWidth="1"/>
    <col min="3" max="3" width="8.42578125" style="7" customWidth="1"/>
    <col min="4" max="4" width="13.42578125" style="2" bestFit="1" customWidth="1"/>
    <col min="5" max="5" width="11.42578125" style="1"/>
    <col min="6" max="6" width="14.140625" style="1" bestFit="1" customWidth="1"/>
    <col min="7" max="16384" width="11.42578125" style="1"/>
  </cols>
  <sheetData>
    <row r="1" spans="2:7" x14ac:dyDescent="0.2">
      <c r="B1" s="23" t="s">
        <v>18</v>
      </c>
      <c r="C1" s="23"/>
      <c r="D1" s="23"/>
    </row>
    <row r="2" spans="2:7" x14ac:dyDescent="0.2">
      <c r="B2" s="23"/>
      <c r="C2" s="23"/>
      <c r="D2" s="23"/>
    </row>
    <row r="4" spans="2:7" ht="15" x14ac:dyDescent="0.2">
      <c r="B4" s="26" t="s">
        <v>5</v>
      </c>
      <c r="C4" s="27" t="s">
        <v>4</v>
      </c>
      <c r="D4" s="28">
        <v>63557853</v>
      </c>
      <c r="F4" s="9"/>
      <c r="G4" s="10"/>
    </row>
    <row r="5" spans="2:7" ht="30" x14ac:dyDescent="0.2">
      <c r="B5" s="29" t="s">
        <v>6</v>
      </c>
      <c r="C5" s="30">
        <v>0.25</v>
      </c>
      <c r="D5" s="31">
        <f>ROUND(D4*C5,0)</f>
        <v>15889463</v>
      </c>
      <c r="F5" s="9"/>
      <c r="G5" s="10"/>
    </row>
    <row r="6" spans="2:7" x14ac:dyDescent="0.2">
      <c r="B6" s="3"/>
      <c r="C6" s="15"/>
      <c r="D6" s="13"/>
    </row>
    <row r="7" spans="2:7" ht="15" x14ac:dyDescent="0.2">
      <c r="B7" s="25" t="s">
        <v>7</v>
      </c>
      <c r="C7" s="32"/>
      <c r="D7" s="33"/>
    </row>
    <row r="8" spans="2:7" ht="15" x14ac:dyDescent="0.2">
      <c r="B8" s="34" t="s">
        <v>8</v>
      </c>
      <c r="C8" s="35"/>
      <c r="D8" s="36">
        <v>1.5</v>
      </c>
    </row>
    <row r="9" spans="2:7" ht="15" x14ac:dyDescent="0.2">
      <c r="B9" s="34" t="s">
        <v>9</v>
      </c>
      <c r="C9" s="35"/>
      <c r="D9" s="36">
        <v>1.4</v>
      </c>
    </row>
    <row r="10" spans="2:7" ht="30" x14ac:dyDescent="0.2">
      <c r="B10" s="29" t="s">
        <v>10</v>
      </c>
      <c r="C10" s="37"/>
      <c r="D10" s="38">
        <v>18264086</v>
      </c>
      <c r="E10" s="12"/>
      <c r="F10" s="9"/>
      <c r="G10" s="10"/>
    </row>
    <row r="11" spans="2:7" x14ac:dyDescent="0.2">
      <c r="B11" s="3"/>
      <c r="C11" s="16"/>
      <c r="D11" s="19"/>
      <c r="E11" s="4"/>
    </row>
    <row r="12" spans="2:7" ht="15" x14ac:dyDescent="0.2">
      <c r="B12" s="26" t="s">
        <v>19</v>
      </c>
      <c r="C12" s="32"/>
      <c r="D12" s="33">
        <f>((D8*3)+(D9*9))/12</f>
        <v>1.425</v>
      </c>
    </row>
    <row r="13" spans="2:7" ht="15" x14ac:dyDescent="0.2">
      <c r="B13" s="24" t="s">
        <v>0</v>
      </c>
      <c r="C13" s="37"/>
      <c r="D13" s="39">
        <f>D12/100</f>
        <v>1.4250000000000001E-2</v>
      </c>
    </row>
    <row r="14" spans="2:7" x14ac:dyDescent="0.2">
      <c r="B14" s="5"/>
      <c r="C14" s="14"/>
      <c r="D14" s="20"/>
    </row>
    <row r="15" spans="2:7" ht="15" x14ac:dyDescent="0.2">
      <c r="B15" s="40" t="s">
        <v>3</v>
      </c>
      <c r="C15" s="32"/>
      <c r="D15" s="33"/>
    </row>
    <row r="16" spans="2:7" ht="20.25" customHeight="1" x14ac:dyDescent="0.2">
      <c r="B16" s="41" t="s">
        <v>12</v>
      </c>
      <c r="C16" s="42"/>
      <c r="D16" s="43"/>
      <c r="E16" s="4"/>
    </row>
    <row r="17" spans="2:6" ht="23.25" customHeight="1" x14ac:dyDescent="0.2">
      <c r="B17" s="41"/>
      <c r="C17" s="44">
        <v>0.25</v>
      </c>
      <c r="D17" s="45">
        <f>D4*C17</f>
        <v>15889463.25</v>
      </c>
      <c r="E17" s="4"/>
    </row>
    <row r="18" spans="2:6" ht="30" x14ac:dyDescent="0.2">
      <c r="B18" s="46" t="s">
        <v>11</v>
      </c>
      <c r="C18" s="47"/>
      <c r="D18" s="43"/>
    </row>
    <row r="19" spans="2:6" ht="15" x14ac:dyDescent="0.2">
      <c r="B19" s="48"/>
      <c r="C19" s="49"/>
      <c r="D19" s="43"/>
      <c r="F19" s="10"/>
    </row>
    <row r="20" spans="2:6" ht="15" x14ac:dyDescent="0.2">
      <c r="B20" s="50" t="s">
        <v>21</v>
      </c>
      <c r="C20" s="51">
        <f>((D17-D10)*100)/D10</f>
        <v>-13.001596411668233</v>
      </c>
      <c r="D20" s="52">
        <f>C20/100</f>
        <v>-0.13001596411668234</v>
      </c>
      <c r="F20" s="18"/>
    </row>
    <row r="21" spans="2:6" ht="15" x14ac:dyDescent="0.25">
      <c r="B21" s="50" t="s">
        <v>16</v>
      </c>
      <c r="C21" s="53" t="s">
        <v>2</v>
      </c>
      <c r="D21" s="54">
        <f>1+(C20/100)</f>
        <v>0.86998403588331763</v>
      </c>
    </row>
    <row r="22" spans="2:6" ht="15.75" thickBot="1" x14ac:dyDescent="0.25">
      <c r="B22" s="46"/>
      <c r="C22" s="55"/>
      <c r="D22" s="56"/>
    </row>
    <row r="23" spans="2:6" ht="24.75" thickBot="1" x14ac:dyDescent="0.25">
      <c r="B23" s="21" t="s">
        <v>17</v>
      </c>
      <c r="C23" s="22" t="s">
        <v>1</v>
      </c>
      <c r="D23" s="11">
        <f>D13*D21</f>
        <v>1.2397272511337277E-2</v>
      </c>
    </row>
    <row r="24" spans="2:6" x14ac:dyDescent="0.2">
      <c r="B24" s="5"/>
    </row>
    <row r="25" spans="2:6" x14ac:dyDescent="0.2">
      <c r="B25" s="3" t="s">
        <v>20</v>
      </c>
      <c r="C25" s="6"/>
    </row>
    <row r="26" spans="2:6" x14ac:dyDescent="0.2">
      <c r="B26" s="3" t="s">
        <v>14</v>
      </c>
      <c r="C26" s="6"/>
      <c r="D26" s="17">
        <f>D9/100</f>
        <v>1.3999999999999999E-2</v>
      </c>
    </row>
    <row r="27" spans="2:6" x14ac:dyDescent="0.2">
      <c r="B27" s="3" t="s">
        <v>13</v>
      </c>
      <c r="C27" s="6"/>
      <c r="D27" s="17">
        <f>D23</f>
        <v>1.2397272511337277E-2</v>
      </c>
    </row>
    <row r="28" spans="2:6" x14ac:dyDescent="0.2">
      <c r="B28" s="3" t="s">
        <v>15</v>
      </c>
      <c r="C28" s="6"/>
      <c r="D28" s="17">
        <f>D27</f>
        <v>1.2397272511337277E-2</v>
      </c>
      <c r="E28" s="8"/>
    </row>
  </sheetData>
  <mergeCells count="2">
    <mergeCell ref="B16:B17"/>
    <mergeCell ref="B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 PPM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Reyes</dc:creator>
  <cp:lastModifiedBy>Gustavo Reyes Landaeta</cp:lastModifiedBy>
  <dcterms:created xsi:type="dcterms:W3CDTF">2015-04-30T13:52:16Z</dcterms:created>
  <dcterms:modified xsi:type="dcterms:W3CDTF">2021-06-17T15:54:12Z</dcterms:modified>
</cp:coreProperties>
</file>